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2" windowHeight="109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<sst xmlns="http://schemas.openxmlformats.org/spreadsheetml/2006/main" count="87" uniqueCount="57">
  <si>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База</t>
  </si>
  <si>
    <t>ТЭЦ-271</t>
  </si>
  <si>
    <t>РП-1</t>
  </si>
  <si>
    <t>ТП-2531</t>
  </si>
  <si>
    <t>РП-3</t>
  </si>
  <si>
    <t>РП-2</t>
  </si>
  <si>
    <t>ТП-2526</t>
  </si>
  <si>
    <t>Кутуя-163</t>
  </si>
  <si>
    <t>ТЭЦ-279</t>
  </si>
  <si>
    <t>ТП-854/1</t>
  </si>
  <si>
    <t>ТП-854/3</t>
  </si>
  <si>
    <t>ТП-854/2</t>
  </si>
  <si>
    <t>Кутуя-161</t>
  </si>
  <si>
    <t>ТП-858</t>
  </si>
  <si>
    <t>Кутуя-86</t>
  </si>
  <si>
    <t>Кутуя-86/3</t>
  </si>
  <si>
    <t>ТП-894</t>
  </si>
  <si>
    <t>ТП-1949</t>
  </si>
  <si>
    <t>Миля-61</t>
  </si>
  <si>
    <t>ТП-1621</t>
  </si>
  <si>
    <t>Родина-26</t>
  </si>
  <si>
    <t>ТП-873</t>
  </si>
  <si>
    <t>Корол.26</t>
  </si>
  <si>
    <t>ТП-131</t>
  </si>
  <si>
    <t>Озерная</t>
  </si>
  <si>
    <t>ТП-1</t>
  </si>
  <si>
    <t>ТП-3</t>
  </si>
  <si>
    <t>ТП-2</t>
  </si>
  <si>
    <t>Населенный пункт</t>
  </si>
  <si>
    <t xml:space="preserve">Район </t>
  </si>
  <si>
    <t>г.Казань</t>
  </si>
  <si>
    <t>СРЭС</t>
  </si>
  <si>
    <t>ВРЭС</t>
  </si>
  <si>
    <t>ЦРЭС</t>
  </si>
  <si>
    <t>ЗРЭС</t>
  </si>
  <si>
    <t>10/0,4</t>
  </si>
  <si>
    <t>6/0,4</t>
  </si>
  <si>
    <t>№ ТП</t>
  </si>
  <si>
    <t>Итого</t>
  </si>
  <si>
    <t>г.Зеленодольск</t>
  </si>
  <si>
    <t>Класс напряжения, кВ</t>
  </si>
  <si>
    <t xml:space="preserve">Максимальная мощность,   МВт </t>
  </si>
  <si>
    <t>Фактическая мощность МВт</t>
  </si>
  <si>
    <t>Мощность по ранее заключенным договорам МВт</t>
  </si>
  <si>
    <t>Свободная для технолог.подключения трансф. мощность МВт</t>
  </si>
  <si>
    <t>ЖК радужный</t>
  </si>
  <si>
    <t>ТП-5776</t>
  </si>
  <si>
    <t>КЭС</t>
  </si>
  <si>
    <t>Зеленодольский            р-он с. Осиново</t>
  </si>
  <si>
    <t>Присоединенная мощность,  мВА</t>
  </si>
  <si>
    <t>ТП-894/1</t>
  </si>
  <si>
    <t>ТП-5777</t>
  </si>
  <si>
    <t>1,362,2</t>
  </si>
  <si>
    <t>ТП-4</t>
  </si>
  <si>
    <t>ТП-5</t>
  </si>
  <si>
    <t>ТЭЦ-1</t>
  </si>
  <si>
    <t>Информация о наличии объема свободной  трансформаторной мощности по подстанциям и распределительным пунктам напряжением ниже 35 кВ с дифференциацией по всем уровням напряжения за 3 квартал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</si>
</sst>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33"/>
  <sheetViews>
    <sheetView tabSelected="1" zoomScalePageLayoutView="0" workbookViewId="0" topLeftCell="B3">
      <selection activeCell="I7" sqref="I7"/>
    </sheetView>
  </sheetViews>
  <sheetFormatPr defaultColWidth="9.140625" defaultRowHeight="15"/>
  <cols>
    <col min="1" max="1" width="0" style="0" hidden="1" customWidth="1"/>
    <col min="2" max="2" width="18.8515625" style="0" customWidth="1"/>
    <col min="4" max="5" width="12.421875" style="0" customWidth="1"/>
    <col min="6" max="6" width="13.421875" style="0" customWidth="1"/>
    <col min="7" max="7" width="14.57421875" style="0" customWidth="1"/>
    <col min="8" max="11" width="15.7109375" style="0" customWidth="1"/>
    <col min="12" max="12" width="19.7109375" style="0" customWidth="1"/>
    <col min="13" max="13" width="14.28125" style="0" customWidth="1"/>
    <col min="14" max="14" width="11.8515625" style="0" customWidth="1"/>
    <col min="15" max="15" width="5.8515625" style="0" customWidth="1"/>
    <col min="16" max="16" width="6.00390625" style="0" customWidth="1"/>
    <col min="17" max="18" width="5.7109375" style="0" customWidth="1"/>
    <col min="19" max="19" width="5.8515625" style="0" customWidth="1"/>
    <col min="20" max="20" width="5.7109375" style="0" customWidth="1"/>
    <col min="21" max="21" width="6.140625" style="0" customWidth="1"/>
    <col min="22" max="22" width="5.28125" style="0" customWidth="1"/>
    <col min="23" max="23" width="8.8515625" style="0" customWidth="1"/>
    <col min="24" max="24" width="11.421875" style="0" customWidth="1"/>
  </cols>
  <sheetData>
    <row r="1" ht="14.25" hidden="1"/>
    <row r="2" ht="14.25" hidden="1"/>
    <row r="3" spans="2:24" ht="44.25" customHeight="1">
      <c r="B3" s="35" t="s">
        <v>56</v>
      </c>
      <c r="C3" s="35"/>
      <c r="D3" s="35"/>
      <c r="E3" s="35"/>
      <c r="F3" s="35"/>
      <c r="G3" s="35"/>
      <c r="H3" s="35"/>
      <c r="I3" s="35"/>
      <c r="J3" s="35"/>
      <c r="K3" s="35"/>
      <c r="L3" s="3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45" customHeight="1">
      <c r="B5" s="49" t="s">
        <v>28</v>
      </c>
      <c r="C5" s="49" t="s">
        <v>29</v>
      </c>
      <c r="D5" s="44" t="s">
        <v>0</v>
      </c>
      <c r="E5" s="44" t="s">
        <v>37</v>
      </c>
      <c r="F5" s="49" t="s">
        <v>40</v>
      </c>
      <c r="G5" s="49" t="s">
        <v>49</v>
      </c>
      <c r="H5" s="49" t="s">
        <v>41</v>
      </c>
      <c r="I5" s="39" t="s">
        <v>42</v>
      </c>
      <c r="J5" s="39" t="s">
        <v>43</v>
      </c>
      <c r="K5" s="36" t="s">
        <v>44</v>
      </c>
      <c r="L5" s="3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28.5" customHeight="1">
      <c r="B6" s="49"/>
      <c r="C6" s="49"/>
      <c r="D6" s="46"/>
      <c r="E6" s="46"/>
      <c r="F6" s="49"/>
      <c r="G6" s="49"/>
      <c r="H6" s="49"/>
      <c r="I6" s="41"/>
      <c r="J6" s="41"/>
      <c r="K6" s="38"/>
      <c r="L6" s="3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28.5" customHeight="1">
      <c r="B7" s="44" t="s">
        <v>30</v>
      </c>
      <c r="C7" s="50" t="s">
        <v>47</v>
      </c>
      <c r="D7" s="44" t="s">
        <v>55</v>
      </c>
      <c r="E7" s="34" t="s">
        <v>25</v>
      </c>
      <c r="F7" s="39" t="s">
        <v>35</v>
      </c>
      <c r="G7" s="30">
        <v>2000</v>
      </c>
      <c r="H7" s="39">
        <v>2.02</v>
      </c>
      <c r="I7" s="30">
        <v>1.7</v>
      </c>
      <c r="J7" s="30">
        <v>0</v>
      </c>
      <c r="K7" s="39">
        <f>H7-J11</f>
        <v>1.73</v>
      </c>
      <c r="L7" s="3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2:24" ht="28.5" customHeight="1">
      <c r="B8" s="45"/>
      <c r="C8" s="47"/>
      <c r="D8" s="45"/>
      <c r="E8" s="34" t="s">
        <v>27</v>
      </c>
      <c r="F8" s="40"/>
      <c r="G8" s="30">
        <v>800</v>
      </c>
      <c r="H8" s="40"/>
      <c r="I8" s="30">
        <v>0.68</v>
      </c>
      <c r="J8" s="30">
        <v>0</v>
      </c>
      <c r="K8" s="40"/>
      <c r="L8" s="31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ht="28.5" customHeight="1">
      <c r="B9" s="45"/>
      <c r="C9" s="47"/>
      <c r="D9" s="45"/>
      <c r="E9" s="34" t="s">
        <v>26</v>
      </c>
      <c r="F9" s="40"/>
      <c r="G9" s="30">
        <v>1260</v>
      </c>
      <c r="H9" s="40"/>
      <c r="I9" s="30">
        <v>1.071</v>
      </c>
      <c r="J9" s="30">
        <v>0</v>
      </c>
      <c r="K9" s="40"/>
      <c r="L9" s="3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28.5" customHeight="1">
      <c r="B10" s="45"/>
      <c r="C10" s="47"/>
      <c r="D10" s="45"/>
      <c r="E10" s="34" t="s">
        <v>53</v>
      </c>
      <c r="F10" s="40"/>
      <c r="G10" s="30">
        <v>400</v>
      </c>
      <c r="H10" s="40"/>
      <c r="I10" s="30">
        <v>0.34</v>
      </c>
      <c r="J10" s="30">
        <v>0</v>
      </c>
      <c r="K10" s="40"/>
      <c r="L10" s="3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2:24" ht="28.5" customHeight="1">
      <c r="B11" s="46"/>
      <c r="C11" s="48"/>
      <c r="D11" s="46"/>
      <c r="E11" s="34" t="s">
        <v>54</v>
      </c>
      <c r="F11" s="41"/>
      <c r="G11" s="30">
        <v>800</v>
      </c>
      <c r="H11" s="41"/>
      <c r="I11" s="30">
        <v>0.68</v>
      </c>
      <c r="J11" s="30">
        <v>0.29</v>
      </c>
      <c r="K11" s="41"/>
      <c r="L11" s="3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2:24" ht="14.25" customHeight="1">
      <c r="B12" s="43" t="s">
        <v>30</v>
      </c>
      <c r="C12" s="42" t="s">
        <v>31</v>
      </c>
      <c r="D12" s="39" t="s">
        <v>1</v>
      </c>
      <c r="E12" s="13" t="s">
        <v>3</v>
      </c>
      <c r="F12" s="39" t="s">
        <v>35</v>
      </c>
      <c r="G12" s="13">
        <v>630</v>
      </c>
      <c r="H12" s="39">
        <v>2.42</v>
      </c>
      <c r="I12" s="39">
        <v>0.066</v>
      </c>
      <c r="J12" s="39">
        <v>2.42</v>
      </c>
      <c r="K12" s="36">
        <f>H12-I12</f>
        <v>2.354</v>
      </c>
      <c r="L12" s="20"/>
      <c r="M12" s="6"/>
      <c r="N12" s="6"/>
      <c r="O12" s="6"/>
      <c r="P12" s="6"/>
      <c r="Q12" s="6"/>
      <c r="R12" s="6"/>
      <c r="S12" s="6"/>
      <c r="T12" s="6"/>
      <c r="U12" s="6"/>
      <c r="V12" s="7"/>
      <c r="W12" s="7"/>
      <c r="X12" s="9"/>
    </row>
    <row r="13" spans="2:24" ht="13.5" customHeight="1">
      <c r="B13" s="43"/>
      <c r="C13" s="42"/>
      <c r="D13" s="47"/>
      <c r="E13" s="13" t="s">
        <v>2</v>
      </c>
      <c r="F13" s="40"/>
      <c r="G13" s="13">
        <v>1000</v>
      </c>
      <c r="H13" s="40"/>
      <c r="I13" s="40"/>
      <c r="J13" s="40"/>
      <c r="K13" s="37"/>
      <c r="L13" s="20"/>
      <c r="M13" s="17"/>
      <c r="N13" s="17"/>
      <c r="O13" s="17"/>
      <c r="P13" s="17"/>
      <c r="Q13" s="6"/>
      <c r="R13" s="6"/>
      <c r="S13" s="6"/>
      <c r="T13" s="6"/>
      <c r="U13" s="6"/>
      <c r="V13" s="7"/>
      <c r="W13" s="7"/>
      <c r="X13" s="9"/>
    </row>
    <row r="14" spans="2:24" ht="12" customHeight="1">
      <c r="B14" s="43"/>
      <c r="C14" s="42"/>
      <c r="D14" s="47"/>
      <c r="E14" s="13" t="s">
        <v>5</v>
      </c>
      <c r="F14" s="40"/>
      <c r="G14" s="13">
        <v>2000</v>
      </c>
      <c r="H14" s="40"/>
      <c r="I14" s="40"/>
      <c r="J14" s="40"/>
      <c r="K14" s="37"/>
      <c r="L14" s="20"/>
      <c r="M14" s="17"/>
      <c r="N14" s="17"/>
      <c r="O14" s="17"/>
      <c r="P14" s="17"/>
      <c r="Q14" s="6"/>
      <c r="R14" s="6"/>
      <c r="S14" s="6"/>
      <c r="T14" s="6"/>
      <c r="U14" s="6"/>
      <c r="V14" s="7"/>
      <c r="W14" s="7"/>
      <c r="X14" s="9"/>
    </row>
    <row r="15" spans="2:24" ht="15">
      <c r="B15" s="43"/>
      <c r="C15" s="42"/>
      <c r="D15" s="48"/>
      <c r="E15" s="13" t="s">
        <v>4</v>
      </c>
      <c r="F15" s="41"/>
      <c r="G15" s="13">
        <v>630</v>
      </c>
      <c r="H15" s="41"/>
      <c r="I15" s="41"/>
      <c r="J15" s="41"/>
      <c r="K15" s="38"/>
      <c r="L15" s="20"/>
      <c r="M15" s="17"/>
      <c r="N15" s="17"/>
      <c r="O15" s="17"/>
      <c r="P15" s="17"/>
      <c r="Q15" s="6"/>
      <c r="R15" s="6"/>
      <c r="S15" s="6"/>
      <c r="T15" s="6"/>
      <c r="U15" s="6"/>
      <c r="V15" s="6"/>
      <c r="W15" s="6"/>
      <c r="X15" s="6"/>
    </row>
    <row r="16" spans="2:24" ht="15">
      <c r="B16" s="14" t="s">
        <v>30</v>
      </c>
      <c r="C16" s="11" t="s">
        <v>31</v>
      </c>
      <c r="D16" s="13" t="s">
        <v>8</v>
      </c>
      <c r="E16" s="13" t="s">
        <v>6</v>
      </c>
      <c r="F16" s="13" t="s">
        <v>35</v>
      </c>
      <c r="G16" s="13">
        <v>630</v>
      </c>
      <c r="H16" s="13">
        <v>0.56</v>
      </c>
      <c r="I16" s="16">
        <v>0.095</v>
      </c>
      <c r="J16" s="16">
        <v>0.56</v>
      </c>
      <c r="K16" s="18">
        <f>H16-I16</f>
        <v>0.4650000000000001</v>
      </c>
      <c r="L16" s="20"/>
      <c r="M16" s="17"/>
      <c r="N16" s="17"/>
      <c r="O16" s="17"/>
      <c r="P16" s="17"/>
      <c r="Q16" s="6"/>
      <c r="R16" s="6"/>
      <c r="S16" s="6"/>
      <c r="T16" s="6"/>
      <c r="U16" s="6"/>
      <c r="V16" s="6"/>
      <c r="W16" s="6"/>
      <c r="X16" s="6"/>
    </row>
    <row r="17" spans="2:24" ht="15">
      <c r="B17" s="44" t="s">
        <v>30</v>
      </c>
      <c r="C17" s="42" t="s">
        <v>32</v>
      </c>
      <c r="D17" s="39" t="s">
        <v>7</v>
      </c>
      <c r="E17" s="13" t="s">
        <v>9</v>
      </c>
      <c r="F17" s="39" t="s">
        <v>36</v>
      </c>
      <c r="G17" s="13">
        <v>250</v>
      </c>
      <c r="H17" s="39">
        <v>0.72</v>
      </c>
      <c r="I17" s="39">
        <v>0.289</v>
      </c>
      <c r="J17" s="39">
        <v>0.72</v>
      </c>
      <c r="K17" s="36">
        <f>H17-I17</f>
        <v>0.431</v>
      </c>
      <c r="L17" s="20"/>
      <c r="M17" s="17"/>
      <c r="N17" s="17"/>
      <c r="O17" s="17"/>
      <c r="P17" s="17"/>
      <c r="Q17" s="17"/>
      <c r="R17" s="7"/>
      <c r="S17" s="7"/>
      <c r="T17" s="7"/>
      <c r="U17" s="7"/>
      <c r="V17" s="7"/>
      <c r="W17" s="4"/>
      <c r="X17" s="5"/>
    </row>
    <row r="18" spans="2:24" ht="15">
      <c r="B18" s="45"/>
      <c r="C18" s="42"/>
      <c r="D18" s="40"/>
      <c r="E18" s="13" t="s">
        <v>11</v>
      </c>
      <c r="F18" s="40"/>
      <c r="G18" s="13">
        <v>250</v>
      </c>
      <c r="H18" s="40"/>
      <c r="I18" s="40"/>
      <c r="J18" s="40"/>
      <c r="K18" s="37"/>
      <c r="L18" s="20"/>
      <c r="M18" s="17"/>
      <c r="N18" s="17"/>
      <c r="O18" s="17"/>
      <c r="P18" s="17"/>
      <c r="Q18" s="7"/>
      <c r="R18" s="7"/>
      <c r="S18" s="7"/>
      <c r="T18" s="7"/>
      <c r="U18" s="7"/>
      <c r="V18" s="7"/>
      <c r="W18" s="4"/>
      <c r="X18" s="5"/>
    </row>
    <row r="19" spans="2:24" ht="14.25">
      <c r="B19" s="46"/>
      <c r="C19" s="42"/>
      <c r="D19" s="41"/>
      <c r="E19" s="13" t="s">
        <v>10</v>
      </c>
      <c r="F19" s="41"/>
      <c r="G19" s="13">
        <v>400</v>
      </c>
      <c r="H19" s="41"/>
      <c r="I19" s="41"/>
      <c r="J19" s="41"/>
      <c r="K19" s="38"/>
      <c r="L19" s="20"/>
      <c r="M19" s="7"/>
      <c r="N19" s="7"/>
      <c r="O19" s="7"/>
      <c r="P19" s="7"/>
      <c r="Q19" s="7"/>
      <c r="R19" s="7"/>
      <c r="S19" s="7"/>
      <c r="T19" s="7"/>
      <c r="U19" s="7"/>
      <c r="V19" s="7"/>
      <c r="W19" s="4"/>
      <c r="X19" s="4"/>
    </row>
    <row r="20" spans="2:24" ht="15">
      <c r="B20" s="14" t="s">
        <v>30</v>
      </c>
      <c r="C20" s="11" t="s">
        <v>32</v>
      </c>
      <c r="D20" s="13" t="s">
        <v>12</v>
      </c>
      <c r="E20" s="13" t="s">
        <v>13</v>
      </c>
      <c r="F20" s="13" t="s">
        <v>36</v>
      </c>
      <c r="G20" s="13">
        <v>1030</v>
      </c>
      <c r="H20" s="13">
        <v>0.4</v>
      </c>
      <c r="I20" s="16">
        <v>0.181</v>
      </c>
      <c r="J20" s="16">
        <v>0.4</v>
      </c>
      <c r="K20" s="18">
        <f aca="true" t="shared" si="0" ref="K20:K27">H20-I20</f>
        <v>0.21900000000000003</v>
      </c>
      <c r="L20" s="20"/>
      <c r="M20" s="17"/>
      <c r="N20" s="17"/>
      <c r="O20" s="6"/>
      <c r="P20" s="6"/>
      <c r="Q20" s="6"/>
      <c r="R20" s="6"/>
      <c r="S20" s="6"/>
      <c r="T20" s="6"/>
      <c r="U20" s="6"/>
      <c r="V20" s="6"/>
      <c r="W20" s="6"/>
      <c r="X20" s="7"/>
    </row>
    <row r="21" spans="2:24" ht="15">
      <c r="B21" s="14" t="s">
        <v>30</v>
      </c>
      <c r="C21" s="11" t="s">
        <v>32</v>
      </c>
      <c r="D21" s="13" t="s">
        <v>14</v>
      </c>
      <c r="E21" s="13" t="s">
        <v>17</v>
      </c>
      <c r="F21" s="13" t="s">
        <v>36</v>
      </c>
      <c r="G21" s="13">
        <v>1030</v>
      </c>
      <c r="H21" s="13">
        <v>1</v>
      </c>
      <c r="I21" s="16">
        <v>0</v>
      </c>
      <c r="J21" s="16">
        <v>0.2</v>
      </c>
      <c r="K21" s="18">
        <f t="shared" si="0"/>
        <v>1</v>
      </c>
      <c r="L21" s="20"/>
      <c r="M21" s="17"/>
      <c r="N21" s="17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2:24" ht="14.25">
      <c r="B22" s="44" t="s">
        <v>30</v>
      </c>
      <c r="C22" s="50" t="s">
        <v>32</v>
      </c>
      <c r="D22" s="39" t="s">
        <v>15</v>
      </c>
      <c r="E22" s="13" t="s">
        <v>16</v>
      </c>
      <c r="F22" s="39" t="s">
        <v>36</v>
      </c>
      <c r="G22" s="13">
        <v>2000</v>
      </c>
      <c r="H22" s="13">
        <v>0.98</v>
      </c>
      <c r="I22" s="16">
        <v>0.02</v>
      </c>
      <c r="J22" s="16">
        <v>0.2</v>
      </c>
      <c r="K22" s="18">
        <f t="shared" si="0"/>
        <v>0.96</v>
      </c>
      <c r="L22" s="20"/>
      <c r="M22" s="7"/>
      <c r="N22" s="7"/>
      <c r="O22" s="7"/>
      <c r="P22" s="7"/>
      <c r="Q22" s="7"/>
      <c r="R22" s="7"/>
      <c r="S22" s="7"/>
      <c r="T22" s="7"/>
      <c r="U22" s="7"/>
      <c r="V22" s="7"/>
      <c r="W22" s="4"/>
      <c r="X22" s="5"/>
    </row>
    <row r="23" spans="2:24" ht="14.25">
      <c r="B23" s="46"/>
      <c r="C23" s="48"/>
      <c r="D23" s="41"/>
      <c r="E23" s="30" t="s">
        <v>50</v>
      </c>
      <c r="F23" s="41"/>
      <c r="G23" s="30">
        <v>3200</v>
      </c>
      <c r="H23" s="30">
        <v>2.72</v>
      </c>
      <c r="I23" s="30">
        <v>2.72</v>
      </c>
      <c r="J23" s="30">
        <v>0</v>
      </c>
      <c r="K23" s="18">
        <v>2.72</v>
      </c>
      <c r="L23" s="31"/>
      <c r="M23" s="7"/>
      <c r="N23" s="7"/>
      <c r="O23" s="7"/>
      <c r="P23" s="7"/>
      <c r="Q23" s="7"/>
      <c r="R23" s="7"/>
      <c r="S23" s="7"/>
      <c r="T23" s="7"/>
      <c r="U23" s="7"/>
      <c r="V23" s="7"/>
      <c r="W23" s="4"/>
      <c r="X23" s="5"/>
    </row>
    <row r="24" spans="2:24" ht="15">
      <c r="B24" s="14" t="s">
        <v>30</v>
      </c>
      <c r="C24" s="11" t="s">
        <v>31</v>
      </c>
      <c r="D24" s="13" t="s">
        <v>18</v>
      </c>
      <c r="E24" s="13" t="s">
        <v>19</v>
      </c>
      <c r="F24" s="13" t="s">
        <v>35</v>
      </c>
      <c r="G24" s="13">
        <v>1260</v>
      </c>
      <c r="H24" s="13">
        <v>0.4</v>
      </c>
      <c r="I24" s="16">
        <v>0.179</v>
      </c>
      <c r="J24" s="16">
        <v>0.4</v>
      </c>
      <c r="K24" s="18">
        <f t="shared" si="0"/>
        <v>0.22100000000000003</v>
      </c>
      <c r="L24" s="20"/>
      <c r="M24" s="17"/>
      <c r="N24" s="17"/>
      <c r="O24" s="7"/>
      <c r="P24" s="7"/>
      <c r="Q24" s="7"/>
      <c r="R24" s="2"/>
      <c r="S24" s="2"/>
      <c r="T24" s="2"/>
      <c r="U24" s="2"/>
      <c r="V24" s="2"/>
      <c r="W24" s="4"/>
      <c r="X24" s="4"/>
    </row>
    <row r="25" spans="2:24" ht="14.25">
      <c r="B25" s="14" t="s">
        <v>30</v>
      </c>
      <c r="C25" s="11" t="s">
        <v>33</v>
      </c>
      <c r="D25" s="13" t="s">
        <v>20</v>
      </c>
      <c r="E25" s="13" t="s">
        <v>21</v>
      </c>
      <c r="F25" s="13" t="s">
        <v>36</v>
      </c>
      <c r="G25" s="13">
        <v>1260</v>
      </c>
      <c r="H25" s="13">
        <v>0.6</v>
      </c>
      <c r="I25" s="16">
        <v>0.305</v>
      </c>
      <c r="J25" s="16">
        <v>0.6</v>
      </c>
      <c r="K25" s="18">
        <f t="shared" si="0"/>
        <v>0.295</v>
      </c>
      <c r="L25" s="20"/>
      <c r="M25" s="7"/>
      <c r="N25" s="7"/>
      <c r="O25" s="7"/>
      <c r="P25" s="7"/>
      <c r="Q25" s="7"/>
      <c r="R25" s="2"/>
      <c r="S25" s="2"/>
      <c r="T25" s="2"/>
      <c r="U25" s="2"/>
      <c r="V25" s="2"/>
      <c r="W25" s="4"/>
      <c r="X25" s="4"/>
    </row>
    <row r="26" spans="2:24" ht="15">
      <c r="B26" s="14" t="s">
        <v>39</v>
      </c>
      <c r="C26" s="11" t="s">
        <v>34</v>
      </c>
      <c r="D26" s="13" t="s">
        <v>22</v>
      </c>
      <c r="E26" s="13" t="s">
        <v>23</v>
      </c>
      <c r="F26" s="13" t="s">
        <v>35</v>
      </c>
      <c r="G26" s="13">
        <v>400</v>
      </c>
      <c r="H26" s="13">
        <v>0.32</v>
      </c>
      <c r="I26" s="16">
        <v>0.0191</v>
      </c>
      <c r="J26" s="16">
        <v>0.32</v>
      </c>
      <c r="K26" s="18">
        <f t="shared" si="0"/>
        <v>0.3009</v>
      </c>
      <c r="L26" s="20"/>
      <c r="M26" s="17"/>
      <c r="N26" s="7"/>
      <c r="O26" s="7"/>
      <c r="P26" s="7"/>
      <c r="Q26" s="7"/>
      <c r="R26" s="2"/>
      <c r="S26" s="2"/>
      <c r="T26" s="2"/>
      <c r="U26" s="2"/>
      <c r="V26" s="2"/>
      <c r="W26" s="4"/>
      <c r="X26" s="4"/>
    </row>
    <row r="27" spans="2:24" ht="15">
      <c r="B27" s="49" t="s">
        <v>39</v>
      </c>
      <c r="C27" s="42" t="s">
        <v>34</v>
      </c>
      <c r="D27" s="39" t="s">
        <v>24</v>
      </c>
      <c r="E27" s="13" t="s">
        <v>25</v>
      </c>
      <c r="F27" s="39" t="s">
        <v>36</v>
      </c>
      <c r="G27" s="13">
        <v>1260</v>
      </c>
      <c r="H27" s="39">
        <v>0.55</v>
      </c>
      <c r="I27" s="39">
        <v>0.01</v>
      </c>
      <c r="J27" s="39">
        <v>0.55</v>
      </c>
      <c r="K27" s="36">
        <f t="shared" si="0"/>
        <v>0.54</v>
      </c>
      <c r="L27" s="20"/>
      <c r="M27" s="17"/>
      <c r="N27" s="7"/>
      <c r="O27" s="7"/>
      <c r="P27" s="7"/>
      <c r="Q27" s="7"/>
      <c r="R27" s="2"/>
      <c r="S27" s="2"/>
      <c r="T27" s="2"/>
      <c r="U27" s="2"/>
      <c r="V27" s="2"/>
      <c r="W27" s="4"/>
      <c r="X27" s="4"/>
    </row>
    <row r="28" spans="2:24" ht="15">
      <c r="B28" s="49"/>
      <c r="C28" s="42"/>
      <c r="D28" s="40"/>
      <c r="E28" s="13" t="s">
        <v>27</v>
      </c>
      <c r="F28" s="40"/>
      <c r="G28" s="13">
        <v>800</v>
      </c>
      <c r="H28" s="40"/>
      <c r="I28" s="40"/>
      <c r="J28" s="40"/>
      <c r="K28" s="37"/>
      <c r="L28" s="20"/>
      <c r="M28" s="17"/>
      <c r="N28" s="7"/>
      <c r="O28" s="7"/>
      <c r="P28" s="7"/>
      <c r="Q28" s="7"/>
      <c r="R28" s="2"/>
      <c r="S28" s="2"/>
      <c r="T28" s="2"/>
      <c r="U28" s="2"/>
      <c r="V28" s="2"/>
      <c r="W28" s="4"/>
      <c r="X28" s="4"/>
    </row>
    <row r="29" spans="2:24" ht="15">
      <c r="B29" s="49"/>
      <c r="C29" s="42"/>
      <c r="D29" s="41"/>
      <c r="E29" s="13" t="s">
        <v>26</v>
      </c>
      <c r="F29" s="41"/>
      <c r="G29" s="13">
        <v>1260</v>
      </c>
      <c r="H29" s="41"/>
      <c r="I29" s="41"/>
      <c r="J29" s="41"/>
      <c r="K29" s="38"/>
      <c r="L29" s="20"/>
      <c r="M29" s="17"/>
      <c r="N29" s="7"/>
      <c r="O29" s="7"/>
      <c r="P29" s="7"/>
      <c r="Q29" s="7"/>
      <c r="R29" s="2"/>
      <c r="S29" s="2"/>
      <c r="T29" s="2"/>
      <c r="U29" s="2"/>
      <c r="V29" s="2"/>
      <c r="W29" s="4"/>
      <c r="X29" s="4"/>
    </row>
    <row r="30" spans="2:24" ht="30" customHeight="1">
      <c r="B30" s="39" t="s">
        <v>48</v>
      </c>
      <c r="C30" s="50" t="s">
        <v>47</v>
      </c>
      <c r="D30" s="39" t="s">
        <v>45</v>
      </c>
      <c r="E30" s="23" t="s">
        <v>46</v>
      </c>
      <c r="F30" s="24" t="s">
        <v>35</v>
      </c>
      <c r="G30" s="23">
        <v>2000</v>
      </c>
      <c r="H30" s="24">
        <v>3.5</v>
      </c>
      <c r="I30" s="24">
        <v>1.182</v>
      </c>
      <c r="J30" s="24">
        <v>0</v>
      </c>
      <c r="K30" s="25">
        <f>H30-I30</f>
        <v>2.318</v>
      </c>
      <c r="L30" s="22"/>
      <c r="M30" s="17"/>
      <c r="N30" s="7"/>
      <c r="O30" s="7"/>
      <c r="P30" s="7"/>
      <c r="Q30" s="7"/>
      <c r="R30" s="7"/>
      <c r="S30" s="7"/>
      <c r="T30" s="7"/>
      <c r="U30" s="7"/>
      <c r="V30" s="7"/>
      <c r="W30" s="4"/>
      <c r="X30" s="4"/>
    </row>
    <row r="31" spans="2:24" ht="15">
      <c r="B31" s="41"/>
      <c r="C31" s="48"/>
      <c r="D31" s="41"/>
      <c r="E31" s="30" t="s">
        <v>51</v>
      </c>
      <c r="F31" s="32" t="s">
        <v>35</v>
      </c>
      <c r="G31" s="26">
        <v>2500</v>
      </c>
      <c r="H31" s="28">
        <v>2.125</v>
      </c>
      <c r="I31" s="28">
        <v>1.3622</v>
      </c>
      <c r="J31" s="28" t="s">
        <v>52</v>
      </c>
      <c r="K31" s="29">
        <f>H31-I31</f>
        <v>0.7627999999999999</v>
      </c>
      <c r="L31" s="27"/>
      <c r="M31" s="17"/>
      <c r="N31" s="7"/>
      <c r="O31" s="7"/>
      <c r="P31" s="7"/>
      <c r="Q31" s="7"/>
      <c r="R31" s="7"/>
      <c r="S31" s="7"/>
      <c r="T31" s="7"/>
      <c r="U31" s="7"/>
      <c r="V31" s="7"/>
      <c r="W31" s="4"/>
      <c r="X31" s="4"/>
    </row>
    <row r="32" spans="2:24" ht="14.25">
      <c r="B32" s="15"/>
      <c r="C32" s="13"/>
      <c r="D32" s="13" t="s">
        <v>38</v>
      </c>
      <c r="E32" s="11">
        <v>25</v>
      </c>
      <c r="F32" s="11"/>
      <c r="G32" s="19">
        <f>SUM(G7:G31)</f>
        <v>29050</v>
      </c>
      <c r="H32" s="19">
        <f>SUM(H7:H31)</f>
        <v>18.315</v>
      </c>
      <c r="I32" s="19">
        <f>SUM(I7:I31)</f>
        <v>10.899299999999998</v>
      </c>
      <c r="J32" s="19">
        <f>SUM(J7:J31)</f>
        <v>6.660000000000001</v>
      </c>
      <c r="K32" s="19">
        <f>SUM(K7:K31)</f>
        <v>14.3167</v>
      </c>
      <c r="L32" s="21"/>
      <c r="M32" s="7"/>
      <c r="N32" s="10"/>
      <c r="O32" s="7"/>
      <c r="P32" s="7"/>
      <c r="Q32" s="7"/>
      <c r="R32" s="2"/>
      <c r="S32" s="2"/>
      <c r="T32" s="2"/>
      <c r="U32" s="2"/>
      <c r="V32" s="2"/>
      <c r="W32" s="4"/>
      <c r="X32" s="4"/>
    </row>
    <row r="33" spans="3:24" ht="0.75" customHeight="1">
      <c r="C33" s="3"/>
      <c r="D33" s="2"/>
      <c r="E33" s="2"/>
      <c r="F33" s="2"/>
      <c r="G33" s="2"/>
      <c r="H33" s="2"/>
      <c r="I33" s="7"/>
      <c r="J33" s="7"/>
      <c r="K33" s="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4"/>
      <c r="X33" s="4"/>
    </row>
  </sheetData>
  <sheetProtection/>
  <mergeCells count="49">
    <mergeCell ref="K7:K11"/>
    <mergeCell ref="D30:D31"/>
    <mergeCell ref="C30:C31"/>
    <mergeCell ref="B30:B31"/>
    <mergeCell ref="D7:D11"/>
    <mergeCell ref="C7:C11"/>
    <mergeCell ref="B7:B11"/>
    <mergeCell ref="B27:B29"/>
    <mergeCell ref="C27:C29"/>
    <mergeCell ref="F12:F15"/>
    <mergeCell ref="B22:B23"/>
    <mergeCell ref="C22:C23"/>
    <mergeCell ref="D22:D23"/>
    <mergeCell ref="F22:F23"/>
    <mergeCell ref="F7:F11"/>
    <mergeCell ref="H7:H11"/>
    <mergeCell ref="L5:L6"/>
    <mergeCell ref="F5:F6"/>
    <mergeCell ref="G5:G6"/>
    <mergeCell ref="J5:J6"/>
    <mergeCell ref="K5:K6"/>
    <mergeCell ref="B5:B6"/>
    <mergeCell ref="C5:C6"/>
    <mergeCell ref="I5:I6"/>
    <mergeCell ref="D5:D6"/>
    <mergeCell ref="F27:F29"/>
    <mergeCell ref="D12:D15"/>
    <mergeCell ref="D17:D19"/>
    <mergeCell ref="D27:D29"/>
    <mergeCell ref="H17:H19"/>
    <mergeCell ref="E5:E6"/>
    <mergeCell ref="H5:H6"/>
    <mergeCell ref="C12:C15"/>
    <mergeCell ref="C17:C19"/>
    <mergeCell ref="B12:B15"/>
    <mergeCell ref="B17:B19"/>
    <mergeCell ref="K12:K15"/>
    <mergeCell ref="K17:K19"/>
    <mergeCell ref="F17:F19"/>
    <mergeCell ref="B3:K3"/>
    <mergeCell ref="K27:K29"/>
    <mergeCell ref="H27:H29"/>
    <mergeCell ref="J12:J15"/>
    <mergeCell ref="J17:J19"/>
    <mergeCell ref="J27:J29"/>
    <mergeCell ref="I12:I15"/>
    <mergeCell ref="I17:I19"/>
    <mergeCell ref="I27:I29"/>
    <mergeCell ref="H12:H15"/>
  </mergeCells>
  <printOptions/>
  <pageMargins left="1.4173228346456694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2024-03-29T12:18:11Z</dcterms:modified>
  <cp:category/>
  <cp:version/>
  <cp:contentType/>
  <cp:contentStatus/>
</cp:coreProperties>
</file>