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<sst xmlns="http://schemas.openxmlformats.org/spreadsheetml/2006/main" count="74" uniqueCount="52">
  <si>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База</t>
  </si>
  <si>
    <t>ТЭЦ-271</t>
  </si>
  <si>
    <t>РП-1</t>
  </si>
  <si>
    <t>ТП-2531</t>
  </si>
  <si>
    <t>РП-3</t>
  </si>
  <si>
    <t>РП-2</t>
  </si>
  <si>
    <t>ТП-2526</t>
  </si>
  <si>
    <t>Кутуя-163</t>
  </si>
  <si>
    <t>ТЭЦ-279</t>
  </si>
  <si>
    <t>ТП-854/1</t>
  </si>
  <si>
    <t>ТП-854/3</t>
  </si>
  <si>
    <t>ТП-854/2</t>
  </si>
  <si>
    <t>Кутуя-161</t>
  </si>
  <si>
    <t>ТП-858</t>
  </si>
  <si>
    <t>Кутуя-86</t>
  </si>
  <si>
    <t>Кутуя-86/3</t>
  </si>
  <si>
    <t>ТП-894</t>
  </si>
  <si>
    <t>ТП-1949</t>
  </si>
  <si>
    <t>Миля-61</t>
  </si>
  <si>
    <t>ТП-1621</t>
  </si>
  <si>
    <t>Родина-26</t>
  </si>
  <si>
    <t>ТП-873</t>
  </si>
  <si>
    <t>Корол.26</t>
  </si>
  <si>
    <t>ТП-131</t>
  </si>
  <si>
    <t>Озерная</t>
  </si>
  <si>
    <t>ТП-1</t>
  </si>
  <si>
    <t>ТП-3</t>
  </si>
  <si>
    <t>ТП-2</t>
  </si>
  <si>
    <t>Населенный пункт</t>
  </si>
  <si>
    <t xml:space="preserve">Район </t>
  </si>
  <si>
    <t>г.Казань</t>
  </si>
  <si>
    <t>СРЭС</t>
  </si>
  <si>
    <t>ВРЭС</t>
  </si>
  <si>
    <t>ЦРЭС</t>
  </si>
  <si>
    <t>ЗРЭС</t>
  </si>
  <si>
    <t>10/0,4</t>
  </si>
  <si>
    <t>6/0,4</t>
  </si>
  <si>
    <t>№ ТП</t>
  </si>
  <si>
    <t>Итого</t>
  </si>
  <si>
    <t>г.Зеленодольск</t>
  </si>
  <si>
    <t>г.Зеленодолькс</t>
  </si>
  <si>
    <t>Класс напряжения, кВ</t>
  </si>
  <si>
    <t>Присоединенная мощность,  мВа</t>
  </si>
  <si>
    <t xml:space="preserve">Максимальная мощность,   МВт </t>
  </si>
  <si>
    <t>Фактическая мощность МВт</t>
  </si>
  <si>
    <t>Мощность по ранее заключенным договорам МВт</t>
  </si>
  <si>
    <t>Свободная для технолог.подключения трансф. мощность МВт</t>
  </si>
  <si>
    <t>ЖК радужный</t>
  </si>
  <si>
    <t>ТП-5776</t>
  </si>
  <si>
    <t>КЭС</t>
  </si>
  <si>
    <t>Зеленодольский            р-он с. Осиново</t>
  </si>
  <si>
    <t>Информация о наличии объема свободной  трансформаторной мощности по подстанциям и распределительным пунктам напряжением ниже 35 кВ с дифференциацией по всем уровням напряжения за 1 квартал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</si>
</sst>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26"/>
  <sheetViews>
    <sheetView tabSelected="1" zoomScalePageLayoutView="0" workbookViewId="0" topLeftCell="B9">
      <selection activeCell="L10" sqref="L10"/>
    </sheetView>
  </sheetViews>
  <sheetFormatPr defaultColWidth="9.140625" defaultRowHeight="15"/>
  <cols>
    <col min="1" max="1" width="0" style="0" hidden="1" customWidth="1"/>
    <col min="2" max="2" width="18.8515625" style="0" customWidth="1"/>
    <col min="4" max="5" width="12.421875" style="0" customWidth="1"/>
    <col min="6" max="6" width="13.421875" style="0" customWidth="1"/>
    <col min="7" max="7" width="14.57421875" style="0" customWidth="1"/>
    <col min="8" max="11" width="15.7109375" style="0" customWidth="1"/>
    <col min="12" max="12" width="19.7109375" style="0" customWidth="1"/>
    <col min="13" max="13" width="14.28125" style="0" customWidth="1"/>
    <col min="14" max="14" width="11.8515625" style="0" customWidth="1"/>
    <col min="15" max="15" width="5.8515625" style="0" customWidth="1"/>
    <col min="16" max="16" width="6.00390625" style="0" customWidth="1"/>
    <col min="17" max="18" width="5.7109375" style="0" customWidth="1"/>
    <col min="19" max="19" width="5.8515625" style="0" customWidth="1"/>
    <col min="20" max="20" width="5.7109375" style="0" customWidth="1"/>
    <col min="21" max="21" width="6.140625" style="0" customWidth="1"/>
    <col min="22" max="22" width="5.28125" style="0" customWidth="1"/>
    <col min="23" max="23" width="8.8515625" style="0" customWidth="1"/>
    <col min="24" max="24" width="11.421875" style="0" customWidth="1"/>
  </cols>
  <sheetData>
    <row r="1" ht="15" hidden="1"/>
    <row r="2" ht="15" hidden="1"/>
    <row r="3" spans="2:24" ht="44.25" customHeight="1">
      <c r="B3" s="28" t="s">
        <v>51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45" customHeight="1">
      <c r="B5" s="31" t="s">
        <v>28</v>
      </c>
      <c r="C5" s="31" t="s">
        <v>29</v>
      </c>
      <c r="D5" s="29" t="s">
        <v>0</v>
      </c>
      <c r="E5" s="29" t="s">
        <v>37</v>
      </c>
      <c r="F5" s="31" t="s">
        <v>41</v>
      </c>
      <c r="G5" s="31" t="s">
        <v>42</v>
      </c>
      <c r="H5" s="31" t="s">
        <v>43</v>
      </c>
      <c r="I5" s="33" t="s">
        <v>44</v>
      </c>
      <c r="J5" s="33" t="s">
        <v>45</v>
      </c>
      <c r="K5" s="35" t="s">
        <v>46</v>
      </c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28.5" customHeight="1">
      <c r="B6" s="31"/>
      <c r="C6" s="31"/>
      <c r="D6" s="30"/>
      <c r="E6" s="30"/>
      <c r="F6" s="31"/>
      <c r="G6" s="31"/>
      <c r="H6" s="31"/>
      <c r="I6" s="34"/>
      <c r="J6" s="34"/>
      <c r="K6" s="36"/>
      <c r="L6" s="3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14.25" customHeight="1">
      <c r="B7" s="41" t="s">
        <v>30</v>
      </c>
      <c r="C7" s="37" t="s">
        <v>31</v>
      </c>
      <c r="D7" s="33" t="s">
        <v>1</v>
      </c>
      <c r="E7" s="13" t="s">
        <v>3</v>
      </c>
      <c r="F7" s="33" t="s">
        <v>35</v>
      </c>
      <c r="G7" s="13">
        <v>630</v>
      </c>
      <c r="H7" s="33">
        <v>2.42</v>
      </c>
      <c r="I7" s="33">
        <v>0.066</v>
      </c>
      <c r="J7" s="33">
        <v>2.42</v>
      </c>
      <c r="K7" s="35">
        <f>H7-I7</f>
        <v>2.354</v>
      </c>
      <c r="L7" s="21"/>
      <c r="M7" s="6"/>
      <c r="N7" s="6"/>
      <c r="O7" s="6"/>
      <c r="P7" s="6"/>
      <c r="Q7" s="6"/>
      <c r="R7" s="6"/>
      <c r="S7" s="6"/>
      <c r="T7" s="6"/>
      <c r="U7" s="6"/>
      <c r="V7" s="7"/>
      <c r="W7" s="7"/>
      <c r="X7" s="9"/>
    </row>
    <row r="8" spans="2:24" ht="13.5" customHeight="1">
      <c r="B8" s="41"/>
      <c r="C8" s="37"/>
      <c r="D8" s="39"/>
      <c r="E8" s="13" t="s">
        <v>2</v>
      </c>
      <c r="F8" s="38"/>
      <c r="G8" s="13">
        <v>1000</v>
      </c>
      <c r="H8" s="38"/>
      <c r="I8" s="38"/>
      <c r="J8" s="38"/>
      <c r="K8" s="32"/>
      <c r="L8" s="21"/>
      <c r="M8" s="17"/>
      <c r="N8" s="17"/>
      <c r="O8" s="17"/>
      <c r="P8" s="17"/>
      <c r="Q8" s="6"/>
      <c r="R8" s="6"/>
      <c r="S8" s="6"/>
      <c r="T8" s="6"/>
      <c r="U8" s="6"/>
      <c r="V8" s="7"/>
      <c r="W8" s="7"/>
      <c r="X8" s="9"/>
    </row>
    <row r="9" spans="2:24" ht="12" customHeight="1">
      <c r="B9" s="41"/>
      <c r="C9" s="37"/>
      <c r="D9" s="39"/>
      <c r="E9" s="13" t="s">
        <v>5</v>
      </c>
      <c r="F9" s="38"/>
      <c r="G9" s="13">
        <v>2000</v>
      </c>
      <c r="H9" s="38"/>
      <c r="I9" s="38"/>
      <c r="J9" s="38"/>
      <c r="K9" s="32"/>
      <c r="L9" s="21"/>
      <c r="M9" s="17"/>
      <c r="N9" s="17"/>
      <c r="O9" s="17"/>
      <c r="P9" s="17"/>
      <c r="Q9" s="6"/>
      <c r="R9" s="6"/>
      <c r="S9" s="6"/>
      <c r="T9" s="6"/>
      <c r="U9" s="6"/>
      <c r="V9" s="7"/>
      <c r="W9" s="7"/>
      <c r="X9" s="9"/>
    </row>
    <row r="10" spans="2:24" ht="15.75">
      <c r="B10" s="41"/>
      <c r="C10" s="37"/>
      <c r="D10" s="40"/>
      <c r="E10" s="13" t="s">
        <v>4</v>
      </c>
      <c r="F10" s="34"/>
      <c r="G10" s="13">
        <v>630</v>
      </c>
      <c r="H10" s="34"/>
      <c r="I10" s="34"/>
      <c r="J10" s="34"/>
      <c r="K10" s="36"/>
      <c r="L10" s="21"/>
      <c r="M10" s="17"/>
      <c r="N10" s="17"/>
      <c r="O10" s="17"/>
      <c r="P10" s="17"/>
      <c r="Q10" s="6"/>
      <c r="R10" s="6"/>
      <c r="S10" s="6"/>
      <c r="T10" s="6"/>
      <c r="U10" s="6"/>
      <c r="V10" s="6"/>
      <c r="W10" s="6"/>
      <c r="X10" s="6"/>
    </row>
    <row r="11" spans="2:24" ht="15.75">
      <c r="B11" s="14" t="s">
        <v>30</v>
      </c>
      <c r="C11" s="11" t="s">
        <v>31</v>
      </c>
      <c r="D11" s="13" t="s">
        <v>8</v>
      </c>
      <c r="E11" s="13" t="s">
        <v>6</v>
      </c>
      <c r="F11" s="13" t="s">
        <v>35</v>
      </c>
      <c r="G11" s="13">
        <v>630</v>
      </c>
      <c r="H11" s="13">
        <v>0.56</v>
      </c>
      <c r="I11" s="16">
        <v>0.095</v>
      </c>
      <c r="J11" s="16">
        <v>0.56</v>
      </c>
      <c r="K11" s="19">
        <f>H11-I11</f>
        <v>0.4650000000000001</v>
      </c>
      <c r="L11" s="21"/>
      <c r="M11" s="17"/>
      <c r="N11" s="17"/>
      <c r="O11" s="17"/>
      <c r="P11" s="17"/>
      <c r="Q11" s="6"/>
      <c r="R11" s="6"/>
      <c r="S11" s="6"/>
      <c r="T11" s="6"/>
      <c r="U11" s="6"/>
      <c r="V11" s="6"/>
      <c r="W11" s="6"/>
      <c r="X11" s="6"/>
    </row>
    <row r="12" spans="2:24" ht="15.75">
      <c r="B12" s="29" t="s">
        <v>30</v>
      </c>
      <c r="C12" s="37" t="s">
        <v>32</v>
      </c>
      <c r="D12" s="33" t="s">
        <v>7</v>
      </c>
      <c r="E12" s="13" t="s">
        <v>9</v>
      </c>
      <c r="F12" s="33" t="s">
        <v>36</v>
      </c>
      <c r="G12" s="13">
        <v>250</v>
      </c>
      <c r="H12" s="33">
        <v>0.72</v>
      </c>
      <c r="I12" s="33">
        <v>0.289</v>
      </c>
      <c r="J12" s="33">
        <v>0.72</v>
      </c>
      <c r="K12" s="35">
        <f>H12-I12</f>
        <v>0.431</v>
      </c>
      <c r="L12" s="21"/>
      <c r="M12" s="17"/>
      <c r="N12" s="17"/>
      <c r="O12" s="17"/>
      <c r="P12" s="17"/>
      <c r="Q12" s="17"/>
      <c r="R12" s="7"/>
      <c r="S12" s="7"/>
      <c r="T12" s="7"/>
      <c r="U12" s="7"/>
      <c r="V12" s="7"/>
      <c r="W12" s="4"/>
      <c r="X12" s="5"/>
    </row>
    <row r="13" spans="2:24" ht="15.75">
      <c r="B13" s="42"/>
      <c r="C13" s="37"/>
      <c r="D13" s="38"/>
      <c r="E13" s="13" t="s">
        <v>11</v>
      </c>
      <c r="F13" s="38"/>
      <c r="G13" s="13">
        <v>250</v>
      </c>
      <c r="H13" s="38"/>
      <c r="I13" s="38"/>
      <c r="J13" s="38"/>
      <c r="K13" s="32"/>
      <c r="L13" s="21"/>
      <c r="M13" s="17"/>
      <c r="N13" s="17"/>
      <c r="O13" s="17"/>
      <c r="P13" s="17"/>
      <c r="Q13" s="7"/>
      <c r="R13" s="7"/>
      <c r="S13" s="7"/>
      <c r="T13" s="7"/>
      <c r="U13" s="7"/>
      <c r="V13" s="7"/>
      <c r="W13" s="4"/>
      <c r="X13" s="5"/>
    </row>
    <row r="14" spans="2:24" ht="15">
      <c r="B14" s="30"/>
      <c r="C14" s="37"/>
      <c r="D14" s="34"/>
      <c r="E14" s="13" t="s">
        <v>10</v>
      </c>
      <c r="F14" s="34"/>
      <c r="G14" s="13">
        <v>400</v>
      </c>
      <c r="H14" s="34"/>
      <c r="I14" s="34"/>
      <c r="J14" s="34"/>
      <c r="K14" s="36"/>
      <c r="L14" s="21"/>
      <c r="M14" s="7"/>
      <c r="N14" s="7"/>
      <c r="O14" s="7"/>
      <c r="P14" s="7"/>
      <c r="Q14" s="7"/>
      <c r="R14" s="7"/>
      <c r="S14" s="7"/>
      <c r="T14" s="7"/>
      <c r="U14" s="7"/>
      <c r="V14" s="7"/>
      <c r="W14" s="4"/>
      <c r="X14" s="4"/>
    </row>
    <row r="15" spans="2:24" ht="15.75">
      <c r="B15" s="14" t="s">
        <v>30</v>
      </c>
      <c r="C15" s="11" t="s">
        <v>32</v>
      </c>
      <c r="D15" s="13" t="s">
        <v>12</v>
      </c>
      <c r="E15" s="13" t="s">
        <v>13</v>
      </c>
      <c r="F15" s="13" t="s">
        <v>36</v>
      </c>
      <c r="G15" s="13">
        <v>1030</v>
      </c>
      <c r="H15" s="13">
        <v>0.4</v>
      </c>
      <c r="I15" s="16">
        <v>0.181</v>
      </c>
      <c r="J15" s="16">
        <v>0.4</v>
      </c>
      <c r="K15" s="19">
        <f aca="true" t="shared" si="0" ref="K15:K21">H15-I15</f>
        <v>0.21900000000000003</v>
      </c>
      <c r="L15" s="21"/>
      <c r="M15" s="17"/>
      <c r="N15" s="17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2:24" ht="15.75">
      <c r="B16" s="14" t="s">
        <v>30</v>
      </c>
      <c r="C16" s="11" t="s">
        <v>32</v>
      </c>
      <c r="D16" s="13" t="s">
        <v>14</v>
      </c>
      <c r="E16" s="13" t="s">
        <v>17</v>
      </c>
      <c r="F16" s="13" t="s">
        <v>36</v>
      </c>
      <c r="G16" s="13">
        <v>1030</v>
      </c>
      <c r="H16" s="13">
        <v>1</v>
      </c>
      <c r="I16" s="16">
        <v>0</v>
      </c>
      <c r="J16" s="16">
        <v>0.2</v>
      </c>
      <c r="K16" s="19">
        <f t="shared" si="0"/>
        <v>1</v>
      </c>
      <c r="L16" s="21"/>
      <c r="M16" s="17"/>
      <c r="N16" s="17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2:24" ht="15">
      <c r="B17" s="14" t="s">
        <v>30</v>
      </c>
      <c r="C17" s="11" t="s">
        <v>32</v>
      </c>
      <c r="D17" s="13" t="s">
        <v>15</v>
      </c>
      <c r="E17" s="13" t="s">
        <v>16</v>
      </c>
      <c r="F17" s="13" t="s">
        <v>36</v>
      </c>
      <c r="G17" s="13">
        <v>2000</v>
      </c>
      <c r="H17" s="13">
        <v>0.98</v>
      </c>
      <c r="I17" s="16">
        <v>0.02</v>
      </c>
      <c r="J17" s="16">
        <v>0.2</v>
      </c>
      <c r="K17" s="19">
        <f t="shared" si="0"/>
        <v>0.96</v>
      </c>
      <c r="L17" s="21"/>
      <c r="M17" s="7"/>
      <c r="N17" s="7"/>
      <c r="O17" s="7"/>
      <c r="P17" s="7"/>
      <c r="Q17" s="7"/>
      <c r="R17" s="7"/>
      <c r="S17" s="7"/>
      <c r="T17" s="7"/>
      <c r="U17" s="7"/>
      <c r="V17" s="7"/>
      <c r="W17" s="4"/>
      <c r="X17" s="5"/>
    </row>
    <row r="18" spans="2:24" ht="15.75">
      <c r="B18" s="14" t="s">
        <v>30</v>
      </c>
      <c r="C18" s="11" t="s">
        <v>31</v>
      </c>
      <c r="D18" s="13" t="s">
        <v>18</v>
      </c>
      <c r="E18" s="13" t="s">
        <v>19</v>
      </c>
      <c r="F18" s="13" t="s">
        <v>35</v>
      </c>
      <c r="G18" s="13">
        <v>1260</v>
      </c>
      <c r="H18" s="13">
        <v>0.4</v>
      </c>
      <c r="I18" s="16">
        <v>0.179</v>
      </c>
      <c r="J18" s="16">
        <v>0.4</v>
      </c>
      <c r="K18" s="19">
        <f t="shared" si="0"/>
        <v>0.22100000000000003</v>
      </c>
      <c r="L18" s="21"/>
      <c r="M18" s="17"/>
      <c r="N18" s="17"/>
      <c r="O18" s="7"/>
      <c r="P18" s="7"/>
      <c r="Q18" s="7"/>
      <c r="R18" s="2"/>
      <c r="S18" s="2"/>
      <c r="T18" s="2"/>
      <c r="U18" s="2"/>
      <c r="V18" s="2"/>
      <c r="W18" s="4"/>
      <c r="X18" s="4"/>
    </row>
    <row r="19" spans="2:24" ht="15">
      <c r="B19" s="14" t="s">
        <v>30</v>
      </c>
      <c r="C19" s="11" t="s">
        <v>33</v>
      </c>
      <c r="D19" s="13" t="s">
        <v>20</v>
      </c>
      <c r="E19" s="13" t="s">
        <v>21</v>
      </c>
      <c r="F19" s="13" t="s">
        <v>36</v>
      </c>
      <c r="G19" s="13">
        <v>1000</v>
      </c>
      <c r="H19" s="13">
        <v>0.6</v>
      </c>
      <c r="I19" s="16">
        <v>0.305</v>
      </c>
      <c r="J19" s="16">
        <v>0.6</v>
      </c>
      <c r="K19" s="19">
        <f t="shared" si="0"/>
        <v>0.295</v>
      </c>
      <c r="L19" s="21"/>
      <c r="M19" s="7"/>
      <c r="N19" s="7"/>
      <c r="O19" s="7"/>
      <c r="P19" s="7"/>
      <c r="Q19" s="7"/>
      <c r="R19" s="2"/>
      <c r="S19" s="2"/>
      <c r="T19" s="2"/>
      <c r="U19" s="2"/>
      <c r="V19" s="2"/>
      <c r="W19" s="4"/>
      <c r="X19" s="4"/>
    </row>
    <row r="20" spans="2:24" ht="15.75">
      <c r="B20" s="14" t="s">
        <v>39</v>
      </c>
      <c r="C20" s="11" t="s">
        <v>34</v>
      </c>
      <c r="D20" s="13" t="s">
        <v>22</v>
      </c>
      <c r="E20" s="13" t="s">
        <v>23</v>
      </c>
      <c r="F20" s="13" t="s">
        <v>35</v>
      </c>
      <c r="G20" s="13">
        <v>400</v>
      </c>
      <c r="H20" s="13">
        <v>0.32</v>
      </c>
      <c r="I20" s="16">
        <v>0.0191</v>
      </c>
      <c r="J20" s="16">
        <v>0.32</v>
      </c>
      <c r="K20" s="19">
        <f t="shared" si="0"/>
        <v>0.3009</v>
      </c>
      <c r="L20" s="21"/>
      <c r="M20" s="17"/>
      <c r="N20" s="7"/>
      <c r="O20" s="7"/>
      <c r="P20" s="7"/>
      <c r="Q20" s="7"/>
      <c r="R20" s="2"/>
      <c r="S20" s="2"/>
      <c r="T20" s="2"/>
      <c r="U20" s="2"/>
      <c r="V20" s="2"/>
      <c r="W20" s="4"/>
      <c r="X20" s="4"/>
    </row>
    <row r="21" spans="2:24" ht="15.75">
      <c r="B21" s="31" t="s">
        <v>40</v>
      </c>
      <c r="C21" s="37" t="s">
        <v>34</v>
      </c>
      <c r="D21" s="33" t="s">
        <v>24</v>
      </c>
      <c r="E21" s="13" t="s">
        <v>25</v>
      </c>
      <c r="F21" s="33" t="s">
        <v>36</v>
      </c>
      <c r="G21" s="13">
        <v>1260</v>
      </c>
      <c r="H21" s="33">
        <v>0.55</v>
      </c>
      <c r="I21" s="33">
        <v>0.01</v>
      </c>
      <c r="J21" s="33">
        <v>0.55</v>
      </c>
      <c r="K21" s="35">
        <f t="shared" si="0"/>
        <v>0.54</v>
      </c>
      <c r="L21" s="21"/>
      <c r="M21" s="17"/>
      <c r="N21" s="7"/>
      <c r="O21" s="7"/>
      <c r="P21" s="7"/>
      <c r="Q21" s="7"/>
      <c r="R21" s="2"/>
      <c r="S21" s="2"/>
      <c r="T21" s="2"/>
      <c r="U21" s="2"/>
      <c r="V21" s="2"/>
      <c r="W21" s="4"/>
      <c r="X21" s="4"/>
    </row>
    <row r="22" spans="2:24" ht="15.75">
      <c r="B22" s="31"/>
      <c r="C22" s="37"/>
      <c r="D22" s="38"/>
      <c r="E22" s="13" t="s">
        <v>27</v>
      </c>
      <c r="F22" s="38"/>
      <c r="G22" s="13">
        <v>800</v>
      </c>
      <c r="H22" s="38"/>
      <c r="I22" s="38"/>
      <c r="J22" s="38"/>
      <c r="K22" s="32"/>
      <c r="L22" s="21"/>
      <c r="M22" s="17"/>
      <c r="N22" s="7"/>
      <c r="O22" s="7"/>
      <c r="P22" s="7"/>
      <c r="Q22" s="7"/>
      <c r="R22" s="2"/>
      <c r="S22" s="2"/>
      <c r="T22" s="2"/>
      <c r="U22" s="2"/>
      <c r="V22" s="2"/>
      <c r="W22" s="4"/>
      <c r="X22" s="4"/>
    </row>
    <row r="23" spans="2:24" ht="15.75">
      <c r="B23" s="31"/>
      <c r="C23" s="37"/>
      <c r="D23" s="34"/>
      <c r="E23" s="13" t="s">
        <v>26</v>
      </c>
      <c r="F23" s="34"/>
      <c r="G23" s="13">
        <v>1030</v>
      </c>
      <c r="H23" s="34"/>
      <c r="I23" s="34"/>
      <c r="J23" s="34"/>
      <c r="K23" s="36"/>
      <c r="L23" s="21"/>
      <c r="M23" s="17"/>
      <c r="N23" s="7"/>
      <c r="O23" s="7"/>
      <c r="P23" s="7"/>
      <c r="Q23" s="7"/>
      <c r="R23" s="2"/>
      <c r="S23" s="2"/>
      <c r="T23" s="2"/>
      <c r="U23" s="2"/>
      <c r="V23" s="2"/>
      <c r="W23" s="4"/>
      <c r="X23" s="4"/>
    </row>
    <row r="24" spans="2:24" ht="30">
      <c r="B24" s="25" t="s">
        <v>50</v>
      </c>
      <c r="C24" s="24" t="s">
        <v>49</v>
      </c>
      <c r="D24" s="26" t="s">
        <v>47</v>
      </c>
      <c r="E24" s="25" t="s">
        <v>48</v>
      </c>
      <c r="F24" s="26" t="s">
        <v>35</v>
      </c>
      <c r="G24" s="25">
        <v>2000</v>
      </c>
      <c r="H24" s="26">
        <v>3.5</v>
      </c>
      <c r="I24" s="26">
        <v>1.182</v>
      </c>
      <c r="J24" s="26">
        <v>0</v>
      </c>
      <c r="K24" s="27">
        <f>H24-I24</f>
        <v>2.318</v>
      </c>
      <c r="L24" s="23"/>
      <c r="M24" s="17"/>
      <c r="N24" s="7"/>
      <c r="O24" s="7"/>
      <c r="P24" s="7"/>
      <c r="Q24" s="7"/>
      <c r="R24" s="7"/>
      <c r="S24" s="7"/>
      <c r="T24" s="7"/>
      <c r="U24" s="7"/>
      <c r="V24" s="7"/>
      <c r="W24" s="4"/>
      <c r="X24" s="4"/>
    </row>
    <row r="25" spans="2:24" ht="15">
      <c r="B25" s="15"/>
      <c r="C25" s="13"/>
      <c r="D25" s="13" t="s">
        <v>38</v>
      </c>
      <c r="E25" s="11">
        <v>18</v>
      </c>
      <c r="F25" s="11"/>
      <c r="G25" s="11">
        <f>G7+G8+G9+G10+G11+G12+G13+G14+G15+G16+G17+G18+G19+G20+G21+G22+G23+G24</f>
        <v>17600</v>
      </c>
      <c r="H25" s="11">
        <f>H7+H8+H9+H10+H11+H12+H13+H14+H15+H16+H17+H18+H19+H20+H21+H22+H23+H24</f>
        <v>11.45</v>
      </c>
      <c r="I25" s="18">
        <f>I7+I11+I12+I15+I16+I17+I18+I19+I20+I21+I24</f>
        <v>2.3461</v>
      </c>
      <c r="J25" s="18">
        <f>J7+J11+J12+J15+J16+J17+J18+J19+J20+J21+J24</f>
        <v>6.370000000000001</v>
      </c>
      <c r="K25" s="20">
        <f>K7+K11+K12+K15+K16+K17+K18+K19+K20+K21+K24</f>
        <v>9.1039</v>
      </c>
      <c r="L25" s="22"/>
      <c r="M25" s="7"/>
      <c r="N25" s="10"/>
      <c r="O25" s="7"/>
      <c r="P25" s="7"/>
      <c r="Q25" s="7"/>
      <c r="R25" s="2"/>
      <c r="S25" s="2"/>
      <c r="T25" s="2"/>
      <c r="U25" s="2"/>
      <c r="V25" s="2"/>
      <c r="W25" s="4"/>
      <c r="X25" s="4"/>
    </row>
    <row r="26" spans="3:24" ht="0.75" customHeight="1">
      <c r="C26" s="3"/>
      <c r="D26" s="2"/>
      <c r="E26" s="2"/>
      <c r="F26" s="2"/>
      <c r="G26" s="2"/>
      <c r="H26" s="2"/>
      <c r="I26" s="7"/>
      <c r="J26" s="7"/>
      <c r="K26" s="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  <c r="X26" s="4"/>
    </row>
  </sheetData>
  <sheetProtection/>
  <mergeCells count="36">
    <mergeCell ref="K21:K23"/>
    <mergeCell ref="H21:H23"/>
    <mergeCell ref="J7:J10"/>
    <mergeCell ref="J12:J14"/>
    <mergeCell ref="J21:J23"/>
    <mergeCell ref="I7:I10"/>
    <mergeCell ref="I12:I14"/>
    <mergeCell ref="I21:I23"/>
    <mergeCell ref="H7:H10"/>
    <mergeCell ref="H12:H14"/>
    <mergeCell ref="C7:C10"/>
    <mergeCell ref="C12:C14"/>
    <mergeCell ref="B7:B10"/>
    <mergeCell ref="B12:B14"/>
    <mergeCell ref="K7:K10"/>
    <mergeCell ref="K12:K14"/>
    <mergeCell ref="J5:J6"/>
    <mergeCell ref="K5:K6"/>
    <mergeCell ref="B21:B23"/>
    <mergeCell ref="C21:C23"/>
    <mergeCell ref="F7:F10"/>
    <mergeCell ref="F12:F14"/>
    <mergeCell ref="F21:F23"/>
    <mergeCell ref="D7:D10"/>
    <mergeCell ref="D12:D14"/>
    <mergeCell ref="D21:D23"/>
    <mergeCell ref="B3:L3"/>
    <mergeCell ref="D5:D6"/>
    <mergeCell ref="E5:E6"/>
    <mergeCell ref="H5:H6"/>
    <mergeCell ref="L5:L6"/>
    <mergeCell ref="F5:F6"/>
    <mergeCell ref="G5:G6"/>
    <mergeCell ref="B5:B6"/>
    <mergeCell ref="C5:C6"/>
    <mergeCell ref="I5:I6"/>
  </mergeCells>
  <printOptions/>
  <pageMargins left="1.4173228346456694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2021-04-07T11:14:19Z</dcterms:modified>
  <cp:category/>
  <cp:version/>
  <cp:contentType/>
  <cp:contentStatus/>
</cp:coreProperties>
</file>